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OneDrive\OneDrive - CTM\Escritorio\"/>
    </mc:Choice>
  </mc:AlternateContent>
  <xr:revisionPtr revIDLastSave="0" documentId="13_ncr:1_{D64634EA-27DB-4A53-BDBE-6A636C9765F9}" xr6:coauthVersionLast="47" xr6:coauthVersionMax="47" xr10:uidLastSave="{00000000-0000-0000-0000-000000000000}"/>
  <bookViews>
    <workbookView xWindow="30255" yWindow="1095" windowWidth="27000" windowHeight="14025" xr2:uid="{18A23C15-0C61-4D6B-905F-0B5A528C7C28}"/>
  </bookViews>
  <sheets>
    <sheet name="Hoja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0" i="1" l="1"/>
  <c r="E120" i="1"/>
  <c r="E103" i="1"/>
  <c r="F103" i="1"/>
  <c r="G95" i="1"/>
  <c r="F95" i="1"/>
  <c r="E95" i="1"/>
  <c r="G79" i="1"/>
  <c r="G67" i="1"/>
  <c r="F67" i="1"/>
  <c r="E67" i="1"/>
  <c r="G54" i="1"/>
  <c r="F54" i="1"/>
  <c r="E54" i="1"/>
  <c r="G34" i="1"/>
  <c r="F34" i="1"/>
  <c r="E34" i="1"/>
  <c r="G120" i="1"/>
  <c r="F111" i="1"/>
  <c r="E111" i="1"/>
  <c r="G103" i="1"/>
  <c r="F79" i="1"/>
  <c r="E79" i="1"/>
  <c r="G42" i="1"/>
  <c r="F42" i="1"/>
  <c r="E42" i="1"/>
</calcChain>
</file>

<file path=xl/sharedStrings.xml><?xml version="1.0" encoding="utf-8"?>
<sst xmlns="http://schemas.openxmlformats.org/spreadsheetml/2006/main" count="160" uniqueCount="68">
  <si>
    <t>MJ/KG</t>
  </si>
  <si>
    <t>CÓDIGO</t>
  </si>
  <si>
    <t>m2</t>
  </si>
  <si>
    <t>TOTAL</t>
  </si>
  <si>
    <t>UD</t>
  </si>
  <si>
    <t>RT02000</t>
  </si>
  <si>
    <t>RT04000</t>
  </si>
  <si>
    <t>CH80200A</t>
  </si>
  <si>
    <t>WW00400A</t>
  </si>
  <si>
    <t>RT01800A</t>
  </si>
  <si>
    <t>RT02000A</t>
  </si>
  <si>
    <t>RA05300A</t>
  </si>
  <si>
    <t>09TPP00161A</t>
  </si>
  <si>
    <t>CA01600A</t>
  </si>
  <si>
    <t>FP01200A</t>
  </si>
  <si>
    <t>1LVC80004A</t>
  </si>
  <si>
    <t>CB00600</t>
  </si>
  <si>
    <t>CH80020</t>
  </si>
  <si>
    <t>CA01500</t>
  </si>
  <si>
    <t>CA01300</t>
  </si>
  <si>
    <t>CA00700</t>
  </si>
  <si>
    <r>
      <t>KgCO</t>
    </r>
    <r>
      <rPr>
        <sz val="6"/>
        <color theme="1"/>
        <rFont val="Century Gothic"/>
        <family val="2"/>
      </rPr>
      <t>2</t>
    </r>
    <r>
      <rPr>
        <sz val="9"/>
        <color theme="1"/>
        <rFont val="Century Gothic"/>
        <family val="2"/>
      </rPr>
      <t>/kg</t>
    </r>
  </si>
  <si>
    <t>m2 REUSABLE FAÇADE WITH LOW ENVIRONMENTAL IMPACT MATERIALS</t>
  </si>
  <si>
    <t xml:space="preserve">Ventilated façade finished in sandstone slabs of Caliza Capri limestone, honed finish, 1200x60x4 cm. Recycled material has been used in the composition of the product. Category A+ (levels of hazardous substances well below the limits of the applicable regulations). Supported by an auxiliary structure using a vertical anchoring system, Epsilon U with "STROW" pivot, in black lacquered AW 6063 T5 aluminium; fixed to the supporting wall with A2 stainless steel anchor bolts and dowels. Thermal insulation, semi-rigid rock wool panel. Thickness 37 mm, model VENTRIROCK DUO. Fastened to supporting sheet by means of metal screws. Main supporting structure by means of rectangular RHS S275 steel profiles with Sendzimir galvanised coating, with up to 275 gr/m² Zinc coating. </t>
  </si>
  <si>
    <t>MATERIALS</t>
  </si>
  <si>
    <t>Stone cladding</t>
  </si>
  <si>
    <t xml:space="preserve">%Recycling </t>
  </si>
  <si>
    <t>APPROXIMATE VALUES BY SEARCHING FOR SIMILAR OR EQUIVALENT PRODUCTS</t>
  </si>
  <si>
    <t>Source 1: BEDEC database compiled by the Technical Institute of Construction of Catalonia (iTeC). It includes the Energy Consumption produced in the manufacturing stage of the products and the CO2 Emissions derived from the production process of the construction materials.</t>
  </si>
  <si>
    <t>Source 2: Doctoral Thesis: Mercader Moyano, Pilar (2010). Quantification of the resources consumed and CO2 emissions produced in Andalusian buildings and their implications in the Kyoto protocol (Doctorate). University of Seville.</t>
  </si>
  <si>
    <t>Source 3: DAP or EPD certification sheets of selected products.</t>
  </si>
  <si>
    <t>UD ALUMINIUM CARPENTRY 75R TECHNAL</t>
  </si>
  <si>
    <t>HYDRO CYRCAL aluminium carpentry manufactured with a minimum of 75% recycled aluminium. Thermal transmittance 0.68 W/m2- k and dimensions according to project. Energy consumption: 85 MJ/kg.</t>
  </si>
  <si>
    <t>Aluminium carpentry 75R - TECHNAL</t>
  </si>
  <si>
    <t>m2 SANITARY SLAB</t>
  </si>
  <si>
    <t xml:space="preserve">Sanitary slab made up of IPE 240 beams IPE 120 joists with screwed joints and cement mortar vaults with 30% recycled polypropylene. Compression layer using 40% recycled steel corrugated sheet with 20% recycled material mortar infill and Ø16 steel 275S reinforcement. </t>
  </si>
  <si>
    <t>m2 INTERMEDIATE FLOOR SLAB</t>
  </si>
  <si>
    <t xml:space="preserve">Intermediate floor slab made up of IPE 240 beams IPE 120 joists with screwed joints and cement mortar vaults with 30% recycled polypropylene. Compression layer using 40% recycled steel corrugated sheet with 20% recycled material mortar infill and Ø16 steel 275S reinforcement. </t>
  </si>
  <si>
    <t>m2 ROOF SLAB</t>
  </si>
  <si>
    <t xml:space="preserve">Roof slab made up of IPE 240 beams IPE 120 joists with screwed joints and cement mortar vaults with 30% recycled polypropylene. Compression layer using 40% recycled steel corrugated sheet with 20% recycled material mortar infill and Ø16 steel 275S reinforcement. </t>
  </si>
  <si>
    <t>m2 FLAT ROOF ON TANGANILLOS</t>
  </si>
  <si>
    <t xml:space="preserve">Flat roof walkable by means of, slope formation formed by lightened concrete with recycled crushed polypropylene (PP), material compressive strength: 11.9 MPa, material density = 1618 kg/m³. Thermal insulation by means of recycled extruded polystyrene sheets (XPS), type "Foamular" e=5cm. Waterproofing layer: Recycled PVC sheet type Danopol HS 1.2 light grey, Danosa. Thickness = 1.2mm. Non-woven geotextile separating layer for protection of the waterproofing sheet, type danofelt PP 125, Danosa. Rolls: 100x2'25m. WPC tiles with recycled Polypropylene (PP) for roofing. Tile dimensions 14'5x390x3cm. Qualita 020C" type, flexural strength: 35 MPa. EcoMark" label Floating floor support system type "SC 750" (Cáviti), made of polyolefin omo and copolymer with mineral filler. Supports ø90mm and ø150mm. </t>
  </si>
  <si>
    <t>m2 INTERIOR FLOORING WITH WOODEN DECKING</t>
  </si>
  <si>
    <t>Interior flooring using DPL type wood flooring, size 120x30 cm (EPD Certification - EPD-EPL-20150021-CBE-EN. On wooden battens.</t>
  </si>
  <si>
    <t>m PYL PARTITION WALL</t>
  </si>
  <si>
    <t>Partition wall using 15 mm thick laminated plasterboard and 37 mm thick mineral wool, consisting of a supporting structure of metal profiles formed by uprights and channels to which a PLACO SAINT-GOBAIN BA 15 laminated plasterboard is screwed.</t>
  </si>
  <si>
    <t>m2 FALSE PLASTER CEILING</t>
  </si>
  <si>
    <t>Continuous false ceiling with smooth plaster panels of e=2cm and painted with smooth plastic paint. Including anchoring of false ceiling to slab by means of screwed aluminium profiles.</t>
  </si>
  <si>
    <t>Thermal insulation - rock wool</t>
  </si>
  <si>
    <t>Main structure - Steel sections</t>
  </si>
  <si>
    <t>Gypsum plasterboard - INTERIOR PANELING</t>
  </si>
  <si>
    <t>IPE 240 steel beams</t>
  </si>
  <si>
    <t>IPE 120 steel joists</t>
  </si>
  <si>
    <t>Cement mortar blocks with recycled pp</t>
  </si>
  <si>
    <t xml:space="preserve">Steel ribbed sheet </t>
  </si>
  <si>
    <t xml:space="preserve">Compression layer </t>
  </si>
  <si>
    <t>Greyed sheet metal</t>
  </si>
  <si>
    <t>Slope formation by means of lightweight concrete</t>
  </si>
  <si>
    <t>XPS thermal insulation</t>
  </si>
  <si>
    <t>Geotextile</t>
  </si>
  <si>
    <t>Waterproofing - PVC film</t>
  </si>
  <si>
    <t>Floating floor support</t>
  </si>
  <si>
    <t>WPC tile flooring with recycled PP</t>
  </si>
  <si>
    <t>Wooden platform type DPL. Dimension 120x30 cm.</t>
  </si>
  <si>
    <t>Wooden rails for wooden decking supports</t>
  </si>
  <si>
    <t>Gypsum plasterboard and metal structure</t>
  </si>
  <si>
    <t>False plasterboard ceiling</t>
  </si>
  <si>
    <t>Aluminium structure for false ceiling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</si>
</sst>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9"/>
      <color theme="1"/>
      <name val="Century Gothic"/>
      <family val="2"/>
    </font>
    <font>
      <sz val="9"/>
      <color theme="1"/>
      <name val="Century Gothic"/>
      <family val="2"/>
    </font>
    <font>
      <sz val="8"/>
      <color theme="1"/>
      <name val="Century Gothic"/>
      <family val="2"/>
    </font>
    <font>
      <sz val="6"/>
      <color theme="1"/>
      <name val="Century Gothic"/>
      <family val="2"/>
    </font>
  </fonts>
  <fills count="8">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0"/>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76">
    <xf numFmtId="0" fontId="0" fillId="0" borderId="0" xfId="0"/>
    <xf numFmtId="0" fontId="2" fillId="2" borderId="1" xfId="0" applyFont="1" applyFill="1" applyBorder="1" applyAlignment="1">
      <alignment horizontal="center"/>
    </xf>
    <xf numFmtId="0" fontId="2" fillId="3" borderId="4" xfId="0" applyFont="1" applyFill="1" applyBorder="1" applyAlignment="1">
      <alignment horizontal="center"/>
    </xf>
    <xf numFmtId="0" fontId="2" fillId="4" borderId="4" xfId="0" applyFont="1" applyFill="1" applyBorder="1" applyAlignment="1">
      <alignment horizontal="center"/>
    </xf>
    <xf numFmtId="0" fontId="2" fillId="0" borderId="5" xfId="0" applyFont="1" applyBorder="1"/>
    <xf numFmtId="0" fontId="2" fillId="0" borderId="0" xfId="0" applyFont="1" applyAlignment="1">
      <alignment horizontal="center"/>
    </xf>
    <xf numFmtId="0" fontId="2" fillId="0" borderId="6" xfId="0" applyFont="1" applyBorder="1"/>
    <xf numFmtId="0" fontId="2" fillId="0" borderId="5" xfId="0" applyFont="1" applyBorder="1" applyAlignment="1">
      <alignment horizontal="center"/>
    </xf>
    <xf numFmtId="0" fontId="2" fillId="0" borderId="7" xfId="0" applyFont="1" applyBorder="1" applyAlignment="1">
      <alignment horizontal="center"/>
    </xf>
    <xf numFmtId="0" fontId="2" fillId="0" borderId="8" xfId="0" applyFont="1" applyBorder="1"/>
    <xf numFmtId="0" fontId="2" fillId="0" borderId="9" xfId="0" applyFont="1" applyBorder="1" applyAlignment="1">
      <alignment horizontal="center"/>
    </xf>
    <xf numFmtId="0" fontId="2" fillId="0" borderId="0" xfId="0" applyFont="1"/>
    <xf numFmtId="0" fontId="2" fillId="0" borderId="4" xfId="0" applyFont="1" applyBorder="1"/>
    <xf numFmtId="0" fontId="2" fillId="0" borderId="2" xfId="0" applyFont="1" applyBorder="1" applyAlignment="1">
      <alignment horizontal="center"/>
    </xf>
    <xf numFmtId="0" fontId="2" fillId="0" borderId="4" xfId="0" applyFont="1" applyBorder="1" applyAlignment="1">
      <alignment horizontal="center"/>
    </xf>
    <xf numFmtId="0" fontId="2" fillId="0" borderId="0" xfId="0" applyFont="1" applyAlignment="1">
      <alignment wrapText="1"/>
    </xf>
    <xf numFmtId="0" fontId="2" fillId="0" borderId="13" xfId="0" applyFont="1" applyBorder="1"/>
    <xf numFmtId="0" fontId="2" fillId="0" borderId="8" xfId="0" applyFont="1" applyBorder="1" applyAlignment="1">
      <alignment horizontal="center"/>
    </xf>
    <xf numFmtId="0" fontId="2" fillId="0" borderId="14" xfId="0" applyFont="1" applyBorder="1" applyAlignment="1">
      <alignment horizontal="center"/>
    </xf>
    <xf numFmtId="0" fontId="2" fillId="0" borderId="14" xfId="0" applyFont="1" applyBorder="1"/>
    <xf numFmtId="0" fontId="2" fillId="0" borderId="3" xfId="0" applyFont="1" applyBorder="1" applyAlignment="1">
      <alignment horizontal="center"/>
    </xf>
    <xf numFmtId="0" fontId="2" fillId="0" borderId="15" xfId="0" applyFont="1" applyBorder="1" applyAlignment="1">
      <alignment horizontal="center"/>
    </xf>
    <xf numFmtId="0" fontId="2" fillId="5" borderId="16" xfId="0" applyFont="1" applyFill="1" applyBorder="1" applyAlignment="1">
      <alignment horizontal="center"/>
    </xf>
    <xf numFmtId="0" fontId="2" fillId="0" borderId="9" xfId="0" applyFont="1" applyBorder="1"/>
    <xf numFmtId="0" fontId="2" fillId="0" borderId="1" xfId="0" applyFont="1" applyBorder="1"/>
    <xf numFmtId="0" fontId="0" fillId="0" borderId="0" xfId="0" applyAlignment="1">
      <alignment vertical="top" wrapText="1"/>
    </xf>
    <xf numFmtId="0" fontId="2" fillId="0" borderId="0" xfId="0" applyFont="1" applyAlignment="1">
      <alignment horizontal="left"/>
    </xf>
    <xf numFmtId="0" fontId="2" fillId="5" borderId="18" xfId="0" applyFont="1" applyFill="1" applyBorder="1" applyAlignment="1">
      <alignment horizontal="center"/>
    </xf>
    <xf numFmtId="0" fontId="2" fillId="5" borderId="19" xfId="0" applyFont="1" applyFill="1" applyBorder="1" applyAlignment="1">
      <alignment horizontal="center"/>
    </xf>
    <xf numFmtId="0" fontId="2" fillId="0" borderId="6" xfId="0" applyFont="1" applyBorder="1" applyAlignment="1">
      <alignment horizontal="center"/>
    </xf>
    <xf numFmtId="0" fontId="2" fillId="0" borderId="13" xfId="0" applyFont="1" applyBorder="1" applyAlignment="1">
      <alignment horizontal="center"/>
    </xf>
    <xf numFmtId="0" fontId="2" fillId="0" borderId="1" xfId="0" applyFont="1" applyBorder="1" applyAlignment="1">
      <alignment horizontal="center"/>
    </xf>
    <xf numFmtId="2" fontId="2" fillId="0" borderId="3" xfId="0" applyNumberFormat="1" applyFont="1" applyBorder="1" applyAlignment="1">
      <alignment horizontal="center"/>
    </xf>
    <xf numFmtId="0" fontId="3" fillId="0" borderId="0" xfId="0" applyFont="1" applyAlignment="1">
      <alignment wrapText="1"/>
    </xf>
    <xf numFmtId="0" fontId="2" fillId="0" borderId="10" xfId="0" applyFont="1" applyBorder="1"/>
    <xf numFmtId="0" fontId="2" fillId="0" borderId="11" xfId="0" applyFont="1" applyBorder="1" applyAlignment="1">
      <alignment horizontal="center"/>
    </xf>
    <xf numFmtId="0" fontId="2" fillId="0" borderId="12" xfId="0" applyFont="1" applyBorder="1"/>
    <xf numFmtId="0" fontId="2" fillId="5" borderId="5" xfId="0" applyFont="1" applyFill="1" applyBorder="1" applyAlignment="1">
      <alignment horizontal="center"/>
    </xf>
    <xf numFmtId="0" fontId="2" fillId="5" borderId="7" xfId="0" applyFont="1" applyFill="1" applyBorder="1" applyAlignment="1">
      <alignment horizontal="center"/>
    </xf>
    <xf numFmtId="0" fontId="2" fillId="5" borderId="6" xfId="0" applyFont="1" applyFill="1" applyBorder="1" applyAlignment="1">
      <alignment horizontal="center"/>
    </xf>
    <xf numFmtId="0" fontId="0" fillId="0" borderId="0" xfId="0" applyAlignment="1">
      <alignment wrapText="1"/>
    </xf>
    <xf numFmtId="0" fontId="2" fillId="0" borderId="10" xfId="0" applyFont="1" applyBorder="1" applyAlignment="1">
      <alignment horizontal="center"/>
    </xf>
    <xf numFmtId="0" fontId="2" fillId="0" borderId="12" xfId="0" applyFont="1" applyBorder="1" applyAlignment="1">
      <alignment horizontal="center"/>
    </xf>
    <xf numFmtId="0" fontId="0" fillId="5" borderId="23" xfId="0" applyFill="1" applyBorder="1"/>
    <xf numFmtId="0" fontId="2" fillId="5" borderId="17" xfId="0" applyFont="1" applyFill="1" applyBorder="1" applyAlignment="1">
      <alignment horizontal="center"/>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5" borderId="20" xfId="0" applyFont="1" applyFill="1" applyBorder="1" applyAlignment="1">
      <alignment horizontal="center" vertical="center"/>
    </xf>
    <xf numFmtId="0" fontId="2" fillId="5" borderId="21"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16" xfId="0" applyFont="1" applyFill="1" applyBorder="1" applyAlignment="1">
      <alignment horizontal="center" vertical="center"/>
    </xf>
    <xf numFmtId="0" fontId="2" fillId="0" borderId="8" xfId="0" applyFont="1" applyBorder="1" applyAlignment="1">
      <alignment horizontal="left"/>
    </xf>
    <xf numFmtId="0" fontId="2" fillId="0" borderId="0" xfId="0" applyFont="1" applyAlignment="1">
      <alignment horizontal="left" vertical="center" wrapText="1"/>
    </xf>
    <xf numFmtId="0" fontId="1" fillId="7" borderId="1" xfId="0" applyFont="1" applyFill="1" applyBorder="1" applyAlignment="1">
      <alignment horizontal="left"/>
    </xf>
    <xf numFmtId="0" fontId="1" fillId="7" borderId="2" xfId="0" applyFont="1" applyFill="1" applyBorder="1" applyAlignment="1">
      <alignment horizontal="left"/>
    </xf>
    <xf numFmtId="0" fontId="1" fillId="7" borderId="3" xfId="0" applyFont="1" applyFill="1" applyBorder="1" applyAlignment="1">
      <alignment horizontal="left"/>
    </xf>
    <xf numFmtId="0" fontId="1" fillId="6" borderId="1" xfId="0" applyFont="1" applyFill="1" applyBorder="1" applyAlignment="1">
      <alignment horizontal="left"/>
    </xf>
    <xf numFmtId="0" fontId="1" fillId="6" borderId="2" xfId="0" applyFont="1" applyFill="1" applyBorder="1" applyAlignment="1">
      <alignment horizontal="left"/>
    </xf>
    <xf numFmtId="0" fontId="1" fillId="6" borderId="3" xfId="0" applyFont="1" applyFill="1" applyBorder="1" applyAlignment="1">
      <alignment horizontal="left"/>
    </xf>
    <xf numFmtId="0" fontId="3" fillId="6" borderId="10" xfId="0" applyFont="1" applyFill="1" applyBorder="1" applyAlignment="1">
      <alignment horizontal="left" vertical="top" wrapText="1"/>
    </xf>
    <xf numFmtId="0" fontId="3" fillId="6" borderId="11" xfId="0" applyFont="1" applyFill="1" applyBorder="1" applyAlignment="1">
      <alignment horizontal="left" vertical="top" wrapText="1"/>
    </xf>
    <xf numFmtId="0" fontId="3" fillId="6" borderId="12" xfId="0" applyFont="1" applyFill="1" applyBorder="1" applyAlignment="1">
      <alignment horizontal="left" vertical="top" wrapText="1"/>
    </xf>
    <xf numFmtId="0" fontId="3" fillId="6" borderId="8" xfId="0" applyFont="1" applyFill="1" applyBorder="1" applyAlignment="1">
      <alignment horizontal="left" vertical="top" wrapText="1"/>
    </xf>
    <xf numFmtId="0" fontId="3" fillId="6" borderId="9" xfId="0" applyFont="1" applyFill="1" applyBorder="1" applyAlignment="1">
      <alignment horizontal="left" vertical="top" wrapText="1"/>
    </xf>
    <xf numFmtId="0" fontId="3" fillId="6" borderId="13" xfId="0" applyFont="1" applyFill="1" applyBorder="1" applyAlignment="1">
      <alignment horizontal="left" vertical="top" wrapText="1"/>
    </xf>
    <xf numFmtId="0" fontId="3" fillId="6" borderId="5" xfId="0" applyFont="1" applyFill="1" applyBorder="1" applyAlignment="1">
      <alignment horizontal="left" vertical="top" wrapText="1"/>
    </xf>
    <xf numFmtId="0" fontId="3" fillId="6" borderId="0" xfId="0" applyFont="1" applyFill="1" applyAlignment="1">
      <alignment horizontal="left" vertical="top" wrapText="1"/>
    </xf>
    <xf numFmtId="0" fontId="3" fillId="6" borderId="6"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2" xfId="0" applyFont="1" applyFill="1" applyBorder="1" applyAlignment="1">
      <alignment horizontal="left" vertical="top" wrapText="1"/>
    </xf>
    <xf numFmtId="0" fontId="3" fillId="6" borderId="3" xfId="0" applyFont="1" applyFill="1" applyBorder="1" applyAlignment="1">
      <alignment horizontal="left" vertical="top" wrapText="1"/>
    </xf>
    <xf numFmtId="0" fontId="2" fillId="0" borderId="24" xfId="0" applyFont="1" applyBorder="1" applyAlignment="1">
      <alignment horizontal="left"/>
    </xf>
    <xf numFmtId="0" fontId="2" fillId="0" borderId="0" xfId="0" applyFont="1" applyAlignment="1">
      <alignment horizontal="left"/>
    </xf>
    <xf numFmtId="0" fontId="2"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140185</xdr:rowOff>
    </xdr:from>
    <xdr:to>
      <xdr:col>6</xdr:col>
      <xdr:colOff>763905</xdr:colOff>
      <xdr:row>6</xdr:row>
      <xdr:rowOff>145675</xdr:rowOff>
    </xdr:to>
    <xdr:pic>
      <xdr:nvPicPr>
        <xdr:cNvPr id="2" name="Imagen 1">
          <a:extLst>
            <a:ext uri="{FF2B5EF4-FFF2-40B4-BE49-F238E27FC236}">
              <a16:creationId xmlns:a16="http://schemas.microsoft.com/office/drawing/2014/main" id="{F286AAB7-0631-4E08-82E3-0185D3BF7519}"/>
            </a:ext>
          </a:extLst>
        </xdr:cNvPr>
        <xdr:cNvPicPr>
          <a:picLocks noChangeAspect="1"/>
        </xdr:cNvPicPr>
      </xdr:nvPicPr>
      <xdr:blipFill rotWithShape="1">
        <a:blip xmlns:r="http://schemas.openxmlformats.org/officeDocument/2006/relationships" r:embed="rId1"/>
        <a:srcRect b="26033"/>
        <a:stretch/>
      </xdr:blipFill>
      <xdr:spPr>
        <a:xfrm>
          <a:off x="0" y="498773"/>
          <a:ext cx="7789993" cy="1083160"/>
        </a:xfrm>
        <a:prstGeom prst="rect">
          <a:avLst/>
        </a:prstGeom>
      </xdr:spPr>
    </xdr:pic>
    <xdr:clientData/>
  </xdr:twoCellAnchor>
  <xdr:twoCellAnchor editAs="oneCell">
    <xdr:from>
      <xdr:col>0</xdr:col>
      <xdr:colOff>18827</xdr:colOff>
      <xdr:row>6</xdr:row>
      <xdr:rowOff>151721</xdr:rowOff>
    </xdr:from>
    <xdr:to>
      <xdr:col>6</xdr:col>
      <xdr:colOff>762001</xdr:colOff>
      <xdr:row>21</xdr:row>
      <xdr:rowOff>60857</xdr:rowOff>
    </xdr:to>
    <xdr:pic>
      <xdr:nvPicPr>
        <xdr:cNvPr id="3" name="Imagen 2">
          <a:extLst>
            <a:ext uri="{FF2B5EF4-FFF2-40B4-BE49-F238E27FC236}">
              <a16:creationId xmlns:a16="http://schemas.microsoft.com/office/drawing/2014/main" id="{4E6A30ED-5CE3-4B4D-BA6D-143281FB1699}"/>
            </a:ext>
          </a:extLst>
        </xdr:cNvPr>
        <xdr:cNvPicPr>
          <a:picLocks noChangeAspect="1"/>
        </xdr:cNvPicPr>
      </xdr:nvPicPr>
      <xdr:blipFill>
        <a:blip xmlns:r="http://schemas.openxmlformats.org/officeDocument/2006/relationships" r:embed="rId2"/>
        <a:stretch>
          <a:fillRect/>
        </a:stretch>
      </xdr:blipFill>
      <xdr:spPr>
        <a:xfrm>
          <a:off x="18827" y="1586074"/>
          <a:ext cx="7769262" cy="26023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18BAC-2A57-4452-A45B-D9D357F890D5}">
  <dimension ref="A22:G137"/>
  <sheetViews>
    <sheetView tabSelected="1" topLeftCell="A27" zoomScale="85" zoomScaleNormal="85" workbookViewId="0">
      <selection activeCell="I19" sqref="I19"/>
    </sheetView>
  </sheetViews>
  <sheetFormatPr baseColWidth="10" defaultRowHeight="14.4" x14ac:dyDescent="0.3"/>
  <cols>
    <col min="2" max="2" width="9.33203125" customWidth="1"/>
    <col min="3" max="3" width="8.77734375" customWidth="1"/>
    <col min="4" max="4" width="49.5546875" bestFit="1" customWidth="1"/>
    <col min="5" max="5" width="11.5546875" customWidth="1"/>
  </cols>
  <sheetData>
    <row r="22" spans="1:7" ht="15" thickBot="1" x14ac:dyDescent="0.35"/>
    <row r="23" spans="1:7" ht="15" thickBot="1" x14ac:dyDescent="0.35">
      <c r="A23" s="58" t="s">
        <v>22</v>
      </c>
      <c r="B23" s="59"/>
      <c r="C23" s="59"/>
      <c r="D23" s="59"/>
      <c r="E23" s="59"/>
      <c r="F23" s="59"/>
      <c r="G23" s="60"/>
    </row>
    <row r="24" spans="1:7" ht="14.4" customHeight="1" x14ac:dyDescent="0.3">
      <c r="A24" s="61" t="s">
        <v>23</v>
      </c>
      <c r="B24" s="62"/>
      <c r="C24" s="62"/>
      <c r="D24" s="62"/>
      <c r="E24" s="62"/>
      <c r="F24" s="62"/>
      <c r="G24" s="63"/>
    </row>
    <row r="25" spans="1:7" x14ac:dyDescent="0.3">
      <c r="A25" s="67"/>
      <c r="B25" s="68"/>
      <c r="C25" s="68"/>
      <c r="D25" s="68"/>
      <c r="E25" s="68"/>
      <c r="F25" s="68"/>
      <c r="G25" s="69"/>
    </row>
    <row r="26" spans="1:7" x14ac:dyDescent="0.3">
      <c r="A26" s="67"/>
      <c r="B26" s="68"/>
      <c r="C26" s="68"/>
      <c r="D26" s="68"/>
      <c r="E26" s="68"/>
      <c r="F26" s="68"/>
      <c r="G26" s="69"/>
    </row>
    <row r="27" spans="1:7" x14ac:dyDescent="0.3">
      <c r="A27" s="67"/>
      <c r="B27" s="68"/>
      <c r="C27" s="68"/>
      <c r="D27" s="68"/>
      <c r="E27" s="68"/>
      <c r="F27" s="68"/>
      <c r="G27" s="69"/>
    </row>
    <row r="28" spans="1:7" ht="15" thickBot="1" x14ac:dyDescent="0.35">
      <c r="A28" s="64"/>
      <c r="B28" s="65"/>
      <c r="C28" s="65"/>
      <c r="D28" s="65"/>
      <c r="E28" s="65"/>
      <c r="F28" s="65"/>
      <c r="G28" s="66"/>
    </row>
    <row r="29" spans="1:7" ht="15" thickBot="1" x14ac:dyDescent="0.35">
      <c r="A29" s="55" t="s">
        <v>24</v>
      </c>
      <c r="B29" s="56"/>
      <c r="C29" s="56"/>
      <c r="D29" s="57"/>
      <c r="E29" s="1" t="s">
        <v>0</v>
      </c>
      <c r="F29" s="2" t="s">
        <v>21</v>
      </c>
      <c r="G29" s="3" t="s">
        <v>26</v>
      </c>
    </row>
    <row r="30" spans="1:7" x14ac:dyDescent="0.3">
      <c r="A30" s="4" t="s">
        <v>11</v>
      </c>
      <c r="B30" s="5">
        <v>1</v>
      </c>
      <c r="C30" s="5" t="s">
        <v>2</v>
      </c>
      <c r="D30" s="6" t="s">
        <v>25</v>
      </c>
      <c r="E30" s="7">
        <v>0.18</v>
      </c>
      <c r="F30" s="8">
        <v>0.02</v>
      </c>
      <c r="G30" s="8">
        <v>32</v>
      </c>
    </row>
    <row r="31" spans="1:7" x14ac:dyDescent="0.3">
      <c r="A31" s="4" t="s">
        <v>12</v>
      </c>
      <c r="B31" s="5">
        <v>1</v>
      </c>
      <c r="C31" s="5" t="s">
        <v>2</v>
      </c>
      <c r="D31" s="6" t="s">
        <v>48</v>
      </c>
      <c r="E31" s="7">
        <v>51.5</v>
      </c>
      <c r="F31" s="8">
        <v>3.61</v>
      </c>
      <c r="G31" s="8">
        <v>67</v>
      </c>
    </row>
    <row r="32" spans="1:7" x14ac:dyDescent="0.3">
      <c r="A32" s="4" t="s">
        <v>13</v>
      </c>
      <c r="B32" s="5">
        <v>1</v>
      </c>
      <c r="C32" s="5" t="s">
        <v>2</v>
      </c>
      <c r="D32" s="6" t="s">
        <v>49</v>
      </c>
      <c r="E32" s="7">
        <v>40.01</v>
      </c>
      <c r="F32" s="8">
        <v>11.5</v>
      </c>
      <c r="G32" s="8">
        <v>17.399999999999999</v>
      </c>
    </row>
    <row r="33" spans="1:7" ht="15" thickBot="1" x14ac:dyDescent="0.35">
      <c r="A33" s="9" t="s">
        <v>14</v>
      </c>
      <c r="B33" s="10">
        <v>1</v>
      </c>
      <c r="C33" s="10" t="s">
        <v>2</v>
      </c>
      <c r="D33" s="6" t="s">
        <v>50</v>
      </c>
      <c r="E33" s="7">
        <v>140</v>
      </c>
      <c r="F33" s="8">
        <v>20.66</v>
      </c>
      <c r="G33" s="8">
        <v>0</v>
      </c>
    </row>
    <row r="34" spans="1:7" ht="15" thickBot="1" x14ac:dyDescent="0.35">
      <c r="A34" s="11"/>
      <c r="B34" s="5"/>
      <c r="C34" s="5"/>
      <c r="D34" s="12" t="s">
        <v>3</v>
      </c>
      <c r="E34" s="13">
        <f>SUM(E30:E33)</f>
        <v>231.69</v>
      </c>
      <c r="F34" s="14">
        <f>SUM(F30:F33)</f>
        <v>35.79</v>
      </c>
      <c r="G34" s="14">
        <f>(G30+G31+G32+G33)/4</f>
        <v>29.1</v>
      </c>
    </row>
    <row r="35" spans="1:7" x14ac:dyDescent="0.3">
      <c r="A35" s="11"/>
      <c r="B35" s="11"/>
      <c r="C35" s="11"/>
      <c r="D35" s="11"/>
      <c r="E35" s="11"/>
      <c r="F35" s="11"/>
      <c r="G35" s="11"/>
    </row>
    <row r="36" spans="1:7" ht="14.4" customHeight="1" thickBot="1" x14ac:dyDescent="0.35">
      <c r="A36" s="15"/>
      <c r="B36" s="15"/>
      <c r="C36" s="15"/>
      <c r="D36" s="15"/>
      <c r="E36" s="15"/>
      <c r="F36" s="15"/>
      <c r="G36" s="15"/>
    </row>
    <row r="37" spans="1:7" ht="15" thickBot="1" x14ac:dyDescent="0.35">
      <c r="A37" s="58" t="s">
        <v>31</v>
      </c>
      <c r="B37" s="59"/>
      <c r="C37" s="59"/>
      <c r="D37" s="59"/>
      <c r="E37" s="59"/>
      <c r="F37" s="59"/>
      <c r="G37" s="60"/>
    </row>
    <row r="38" spans="1:7" x14ac:dyDescent="0.3">
      <c r="A38" s="61" t="s">
        <v>32</v>
      </c>
      <c r="B38" s="62"/>
      <c r="C38" s="62"/>
      <c r="D38" s="62"/>
      <c r="E38" s="62"/>
      <c r="F38" s="62"/>
      <c r="G38" s="63"/>
    </row>
    <row r="39" spans="1:7" ht="15" thickBot="1" x14ac:dyDescent="0.35">
      <c r="A39" s="64"/>
      <c r="B39" s="65"/>
      <c r="C39" s="65"/>
      <c r="D39" s="65"/>
      <c r="E39" s="65"/>
      <c r="F39" s="65"/>
      <c r="G39" s="66"/>
    </row>
    <row r="40" spans="1:7" ht="15" thickBot="1" x14ac:dyDescent="0.35">
      <c r="A40" s="55" t="s">
        <v>24</v>
      </c>
      <c r="B40" s="56"/>
      <c r="C40" s="56"/>
      <c r="D40" s="57"/>
      <c r="E40" s="1" t="s">
        <v>0</v>
      </c>
      <c r="F40" s="2" t="s">
        <v>21</v>
      </c>
      <c r="G40" s="3" t="s">
        <v>26</v>
      </c>
    </row>
    <row r="41" spans="1:7" ht="15" thickBot="1" x14ac:dyDescent="0.35">
      <c r="A41" s="53" t="s">
        <v>15</v>
      </c>
      <c r="B41" s="10">
        <v>1</v>
      </c>
      <c r="C41" s="10" t="s">
        <v>2</v>
      </c>
      <c r="D41" s="16" t="s">
        <v>33</v>
      </c>
      <c r="E41" s="17">
        <v>85</v>
      </c>
      <c r="F41" s="18">
        <v>2.2999999999999998</v>
      </c>
      <c r="G41" s="18">
        <v>75</v>
      </c>
    </row>
    <row r="42" spans="1:7" ht="15" thickBot="1" x14ac:dyDescent="0.35">
      <c r="A42" s="11"/>
      <c r="B42" s="11"/>
      <c r="C42" s="11"/>
      <c r="D42" s="19" t="s">
        <v>3</v>
      </c>
      <c r="E42" s="13">
        <f>SUM(E41:E41)</f>
        <v>85</v>
      </c>
      <c r="F42" s="14">
        <f>SUM(F41:F41)</f>
        <v>2.2999999999999998</v>
      </c>
      <c r="G42" s="20">
        <f>G41</f>
        <v>75</v>
      </c>
    </row>
    <row r="43" spans="1:7" x14ac:dyDescent="0.3">
      <c r="A43" s="11"/>
      <c r="B43" s="11"/>
      <c r="C43" s="11"/>
      <c r="D43" s="11"/>
      <c r="E43" s="5"/>
      <c r="F43" s="5"/>
      <c r="G43" s="5"/>
    </row>
    <row r="44" spans="1:7" ht="15" thickBot="1" x14ac:dyDescent="0.35">
      <c r="A44" s="15"/>
      <c r="B44" s="15"/>
      <c r="C44" s="15"/>
      <c r="D44" s="15"/>
      <c r="E44" s="15"/>
      <c r="F44" s="15"/>
      <c r="G44" s="15"/>
    </row>
    <row r="45" spans="1:7" ht="15" thickBot="1" x14ac:dyDescent="0.35">
      <c r="A45" s="58" t="s">
        <v>34</v>
      </c>
      <c r="B45" s="59"/>
      <c r="C45" s="59"/>
      <c r="D45" s="59"/>
      <c r="E45" s="59"/>
      <c r="F45" s="59"/>
      <c r="G45" s="60"/>
    </row>
    <row r="46" spans="1:7" ht="13.2" customHeight="1" x14ac:dyDescent="0.3">
      <c r="A46" s="61" t="s">
        <v>35</v>
      </c>
      <c r="B46" s="62"/>
      <c r="C46" s="62"/>
      <c r="D46" s="62"/>
      <c r="E46" s="62"/>
      <c r="F46" s="62"/>
      <c r="G46" s="63"/>
    </row>
    <row r="47" spans="1:7" ht="14.4" customHeight="1" thickBot="1" x14ac:dyDescent="0.35">
      <c r="A47" s="67"/>
      <c r="B47" s="68"/>
      <c r="C47" s="68"/>
      <c r="D47" s="68"/>
      <c r="E47" s="68"/>
      <c r="F47" s="68"/>
      <c r="G47" s="69"/>
    </row>
    <row r="48" spans="1:7" ht="15" thickBot="1" x14ac:dyDescent="0.35">
      <c r="A48" s="55" t="s">
        <v>24</v>
      </c>
      <c r="B48" s="56"/>
      <c r="C48" s="56"/>
      <c r="D48" s="57"/>
      <c r="E48" s="1" t="s">
        <v>0</v>
      </c>
      <c r="F48" s="2" t="s">
        <v>21</v>
      </c>
      <c r="G48" s="3" t="s">
        <v>26</v>
      </c>
    </row>
    <row r="49" spans="1:7" x14ac:dyDescent="0.3">
      <c r="A49" s="11" t="s">
        <v>19</v>
      </c>
      <c r="B49" s="5">
        <v>1</v>
      </c>
      <c r="C49" s="5" t="s">
        <v>4</v>
      </c>
      <c r="D49" s="11" t="s">
        <v>51</v>
      </c>
      <c r="E49" s="8">
        <v>44.29</v>
      </c>
      <c r="F49" s="8">
        <v>4.37</v>
      </c>
      <c r="G49" s="21">
        <v>0</v>
      </c>
    </row>
    <row r="50" spans="1:7" x14ac:dyDescent="0.3">
      <c r="A50" s="11" t="s">
        <v>18</v>
      </c>
      <c r="B50" s="5">
        <v>1</v>
      </c>
      <c r="C50" s="5" t="s">
        <v>4</v>
      </c>
      <c r="D50" s="11" t="s">
        <v>52</v>
      </c>
      <c r="E50" s="8">
        <v>41.5</v>
      </c>
      <c r="F50" s="8">
        <v>4</v>
      </c>
      <c r="G50" s="8">
        <v>0</v>
      </c>
    </row>
    <row r="51" spans="1:7" x14ac:dyDescent="0.3">
      <c r="A51" s="11" t="s">
        <v>16</v>
      </c>
      <c r="B51" s="5">
        <v>1</v>
      </c>
      <c r="C51" s="5" t="s">
        <v>4</v>
      </c>
      <c r="D51" s="11" t="s">
        <v>53</v>
      </c>
      <c r="E51" s="22">
        <v>2.35</v>
      </c>
      <c r="F51" s="22">
        <v>0.23</v>
      </c>
      <c r="G51" s="8">
        <v>30</v>
      </c>
    </row>
    <row r="52" spans="1:7" x14ac:dyDescent="0.3">
      <c r="A52" s="11" t="s">
        <v>20</v>
      </c>
      <c r="B52" s="5">
        <v>1</v>
      </c>
      <c r="C52" s="5" t="s">
        <v>2</v>
      </c>
      <c r="D52" s="11" t="s">
        <v>54</v>
      </c>
      <c r="E52" s="22">
        <v>35</v>
      </c>
      <c r="F52" s="22">
        <v>2.8</v>
      </c>
      <c r="G52" s="8">
        <v>40</v>
      </c>
    </row>
    <row r="53" spans="1:7" ht="15" thickBot="1" x14ac:dyDescent="0.35">
      <c r="A53" s="23" t="s">
        <v>17</v>
      </c>
      <c r="B53" s="10">
        <v>1</v>
      </c>
      <c r="C53" s="10" t="s">
        <v>2</v>
      </c>
      <c r="D53" s="11" t="s">
        <v>55</v>
      </c>
      <c r="E53" s="44">
        <v>4.8</v>
      </c>
      <c r="F53" s="44">
        <v>0.46</v>
      </c>
      <c r="G53" s="8">
        <v>20</v>
      </c>
    </row>
    <row r="54" spans="1:7" ht="15" thickBot="1" x14ac:dyDescent="0.35">
      <c r="A54" s="11"/>
      <c r="B54" s="11"/>
      <c r="C54" s="11"/>
      <c r="D54" s="24" t="s">
        <v>3</v>
      </c>
      <c r="E54" s="14">
        <f>SUM(E49:E53)</f>
        <v>127.93999999999998</v>
      </c>
      <c r="F54" s="14">
        <f>SUM(F49:F53)</f>
        <v>11.860000000000003</v>
      </c>
      <c r="G54" s="14">
        <f>(G49+G50+G51+G52+G53)/5</f>
        <v>18</v>
      </c>
    </row>
    <row r="56" spans="1:7" ht="15" thickBot="1" x14ac:dyDescent="0.35">
      <c r="A56" s="25"/>
      <c r="B56" s="25"/>
      <c r="C56" s="25"/>
      <c r="D56" s="25"/>
      <c r="E56" s="25"/>
      <c r="F56" s="25"/>
      <c r="G56" s="25"/>
    </row>
    <row r="57" spans="1:7" ht="15" thickBot="1" x14ac:dyDescent="0.35">
      <c r="A57" s="58" t="s">
        <v>36</v>
      </c>
      <c r="B57" s="59"/>
      <c r="C57" s="59"/>
      <c r="D57" s="59"/>
      <c r="E57" s="59"/>
      <c r="F57" s="59"/>
      <c r="G57" s="60"/>
    </row>
    <row r="58" spans="1:7" x14ac:dyDescent="0.3">
      <c r="A58" s="61" t="s">
        <v>37</v>
      </c>
      <c r="B58" s="62"/>
      <c r="C58" s="62"/>
      <c r="D58" s="62"/>
      <c r="E58" s="62"/>
      <c r="F58" s="62"/>
      <c r="G58" s="63"/>
    </row>
    <row r="59" spans="1:7" x14ac:dyDescent="0.3">
      <c r="A59" s="67"/>
      <c r="B59" s="68"/>
      <c r="C59" s="68"/>
      <c r="D59" s="68"/>
      <c r="E59" s="68"/>
      <c r="F59" s="68"/>
      <c r="G59" s="69"/>
    </row>
    <row r="60" spans="1:7" ht="15" thickBot="1" x14ac:dyDescent="0.35">
      <c r="A60" s="64"/>
      <c r="B60" s="65"/>
      <c r="C60" s="65"/>
      <c r="D60" s="65"/>
      <c r="E60" s="65"/>
      <c r="F60" s="65"/>
      <c r="G60" s="66"/>
    </row>
    <row r="61" spans="1:7" ht="15" thickBot="1" x14ac:dyDescent="0.35">
      <c r="A61" s="55" t="s">
        <v>24</v>
      </c>
      <c r="B61" s="56"/>
      <c r="C61" s="56"/>
      <c r="D61" s="57"/>
      <c r="E61" s="1" t="s">
        <v>0</v>
      </c>
      <c r="F61" s="2" t="s">
        <v>21</v>
      </c>
      <c r="G61" s="3" t="s">
        <v>26</v>
      </c>
    </row>
    <row r="62" spans="1:7" x14ac:dyDescent="0.3">
      <c r="A62" s="11" t="s">
        <v>19</v>
      </c>
      <c r="B62" s="5">
        <v>1</v>
      </c>
      <c r="C62" s="5" t="s">
        <v>4</v>
      </c>
      <c r="D62" s="11" t="s">
        <v>51</v>
      </c>
      <c r="E62" s="8">
        <v>44.29</v>
      </c>
      <c r="F62" s="8">
        <v>4.37</v>
      </c>
      <c r="G62" s="21">
        <v>0</v>
      </c>
    </row>
    <row r="63" spans="1:7" x14ac:dyDescent="0.3">
      <c r="A63" s="11" t="s">
        <v>18</v>
      </c>
      <c r="B63" s="5">
        <v>1</v>
      </c>
      <c r="C63" s="5" t="s">
        <v>4</v>
      </c>
      <c r="D63" s="11" t="s">
        <v>52</v>
      </c>
      <c r="E63" s="8">
        <v>41.5</v>
      </c>
      <c r="F63" s="8">
        <v>4</v>
      </c>
      <c r="G63" s="8">
        <v>0</v>
      </c>
    </row>
    <row r="64" spans="1:7" x14ac:dyDescent="0.3">
      <c r="A64" s="11" t="s">
        <v>16</v>
      </c>
      <c r="B64" s="5">
        <v>1</v>
      </c>
      <c r="C64" s="5" t="s">
        <v>4</v>
      </c>
      <c r="D64" s="11" t="s">
        <v>53</v>
      </c>
      <c r="E64" s="22">
        <v>2.35</v>
      </c>
      <c r="F64" s="22">
        <v>0.23</v>
      </c>
      <c r="G64" s="8">
        <v>30</v>
      </c>
    </row>
    <row r="65" spans="1:7" x14ac:dyDescent="0.3">
      <c r="A65" s="11" t="s">
        <v>20</v>
      </c>
      <c r="B65" s="5">
        <v>1</v>
      </c>
      <c r="C65" s="5" t="s">
        <v>2</v>
      </c>
      <c r="D65" s="11" t="s">
        <v>56</v>
      </c>
      <c r="E65" s="22">
        <v>35</v>
      </c>
      <c r="F65" s="22">
        <v>2.8</v>
      </c>
      <c r="G65" s="8">
        <v>40</v>
      </c>
    </row>
    <row r="66" spans="1:7" ht="15" thickBot="1" x14ac:dyDescent="0.35">
      <c r="A66" s="23" t="s">
        <v>17</v>
      </c>
      <c r="B66" s="10">
        <v>1</v>
      </c>
      <c r="C66" s="10" t="s">
        <v>2</v>
      </c>
      <c r="D66" s="11" t="s">
        <v>55</v>
      </c>
      <c r="E66" s="44">
        <v>4.8</v>
      </c>
      <c r="F66" s="44">
        <v>0.46</v>
      </c>
      <c r="G66" s="8">
        <v>20</v>
      </c>
    </row>
    <row r="67" spans="1:7" ht="15" thickBot="1" x14ac:dyDescent="0.35">
      <c r="A67" s="11"/>
      <c r="B67" s="11"/>
      <c r="C67" s="11"/>
      <c r="D67" s="24" t="s">
        <v>3</v>
      </c>
      <c r="E67" s="14">
        <f>SUM(E62:E66)</f>
        <v>127.93999999999998</v>
      </c>
      <c r="F67" s="14">
        <f>SUM(F62:F66)</f>
        <v>11.860000000000003</v>
      </c>
      <c r="G67" s="14">
        <f>(G62+G63+G64+G65+G66)/5</f>
        <v>18</v>
      </c>
    </row>
    <row r="69" spans="1:7" ht="15" thickBot="1" x14ac:dyDescent="0.35"/>
    <row r="70" spans="1:7" ht="15" thickBot="1" x14ac:dyDescent="0.35">
      <c r="A70" s="58" t="s">
        <v>38</v>
      </c>
      <c r="B70" s="59"/>
      <c r="C70" s="59"/>
      <c r="D70" s="59"/>
      <c r="E70" s="59"/>
      <c r="F70" s="59"/>
      <c r="G70" s="60"/>
    </row>
    <row r="71" spans="1:7" x14ac:dyDescent="0.3">
      <c r="A71" s="61" t="s">
        <v>39</v>
      </c>
      <c r="B71" s="62"/>
      <c r="C71" s="62"/>
      <c r="D71" s="62"/>
      <c r="E71" s="62"/>
      <c r="F71" s="62"/>
      <c r="G71" s="63"/>
    </row>
    <row r="72" spans="1:7" ht="15" thickBot="1" x14ac:dyDescent="0.35">
      <c r="A72" s="67"/>
      <c r="B72" s="68"/>
      <c r="C72" s="68"/>
      <c r="D72" s="68"/>
      <c r="E72" s="68"/>
      <c r="F72" s="68"/>
      <c r="G72" s="69"/>
    </row>
    <row r="73" spans="1:7" ht="15" thickBot="1" x14ac:dyDescent="0.35">
      <c r="A73" s="55" t="s">
        <v>24</v>
      </c>
      <c r="B73" s="56"/>
      <c r="C73" s="56"/>
      <c r="D73" s="57"/>
      <c r="E73" s="1" t="s">
        <v>0</v>
      </c>
      <c r="F73" s="2" t="s">
        <v>21</v>
      </c>
      <c r="G73" s="3" t="s">
        <v>26</v>
      </c>
    </row>
    <row r="74" spans="1:7" x14ac:dyDescent="0.3">
      <c r="A74" s="11" t="s">
        <v>19</v>
      </c>
      <c r="B74" s="5">
        <v>1</v>
      </c>
      <c r="C74" s="5" t="s">
        <v>4</v>
      </c>
      <c r="D74" s="11" t="s">
        <v>51</v>
      </c>
      <c r="E74" s="8">
        <v>44.29</v>
      </c>
      <c r="F74" s="8">
        <v>4.37</v>
      </c>
      <c r="G74" s="21">
        <v>0</v>
      </c>
    </row>
    <row r="75" spans="1:7" x14ac:dyDescent="0.3">
      <c r="A75" s="11" t="s">
        <v>18</v>
      </c>
      <c r="B75" s="5">
        <v>1</v>
      </c>
      <c r="C75" s="5" t="s">
        <v>4</v>
      </c>
      <c r="D75" s="11" t="s">
        <v>52</v>
      </c>
      <c r="E75" s="8">
        <v>41.5</v>
      </c>
      <c r="F75" s="8">
        <v>4</v>
      </c>
      <c r="G75" s="8">
        <v>0</v>
      </c>
    </row>
    <row r="76" spans="1:7" x14ac:dyDescent="0.3">
      <c r="A76" s="11" t="s">
        <v>16</v>
      </c>
      <c r="B76" s="5">
        <v>1</v>
      </c>
      <c r="C76" s="5" t="s">
        <v>4</v>
      </c>
      <c r="D76" s="11" t="s">
        <v>53</v>
      </c>
      <c r="E76" s="22">
        <v>2.35</v>
      </c>
      <c r="F76" s="22">
        <v>0.23</v>
      </c>
      <c r="G76" s="8">
        <v>30</v>
      </c>
    </row>
    <row r="77" spans="1:7" x14ac:dyDescent="0.3">
      <c r="A77" s="11" t="s">
        <v>20</v>
      </c>
      <c r="B77" s="5">
        <v>1</v>
      </c>
      <c r="C77" s="5" t="s">
        <v>2</v>
      </c>
      <c r="D77" s="11" t="s">
        <v>56</v>
      </c>
      <c r="E77" s="22">
        <v>35</v>
      </c>
      <c r="F77" s="22">
        <v>2.8</v>
      </c>
      <c r="G77" s="8">
        <v>40</v>
      </c>
    </row>
    <row r="78" spans="1:7" ht="15" thickBot="1" x14ac:dyDescent="0.35">
      <c r="A78" s="23" t="s">
        <v>17</v>
      </c>
      <c r="B78" s="10">
        <v>1</v>
      </c>
      <c r="C78" s="10" t="s">
        <v>2</v>
      </c>
      <c r="D78" s="11" t="s">
        <v>55</v>
      </c>
      <c r="E78" s="44">
        <v>4.8</v>
      </c>
      <c r="F78" s="44">
        <v>0.46</v>
      </c>
      <c r="G78" s="8">
        <v>20</v>
      </c>
    </row>
    <row r="79" spans="1:7" ht="15" thickBot="1" x14ac:dyDescent="0.35">
      <c r="A79" s="11"/>
      <c r="B79" s="11"/>
      <c r="C79" s="11"/>
      <c r="D79" s="24" t="s">
        <v>3</v>
      </c>
      <c r="E79" s="14">
        <f>SUM(E74:E78)</f>
        <v>127.93999999999998</v>
      </c>
      <c r="F79" s="14">
        <f>SUM(F74:F78)</f>
        <v>11.860000000000003</v>
      </c>
      <c r="G79" s="14">
        <f>(G74+G75+G76+G77+G78)/5</f>
        <v>18</v>
      </c>
    </row>
    <row r="81" spans="1:7" ht="15" thickBot="1" x14ac:dyDescent="0.35"/>
    <row r="82" spans="1:7" ht="15" thickBot="1" x14ac:dyDescent="0.35">
      <c r="A82" s="58" t="s">
        <v>40</v>
      </c>
      <c r="B82" s="59"/>
      <c r="C82" s="59"/>
      <c r="D82" s="59"/>
      <c r="E82" s="59"/>
      <c r="F82" s="59"/>
      <c r="G82" s="60"/>
    </row>
    <row r="83" spans="1:7" x14ac:dyDescent="0.3">
      <c r="A83" s="61" t="s">
        <v>41</v>
      </c>
      <c r="B83" s="62"/>
      <c r="C83" s="62"/>
      <c r="D83" s="62"/>
      <c r="E83" s="62"/>
      <c r="F83" s="62"/>
      <c r="G83" s="63"/>
    </row>
    <row r="84" spans="1:7" x14ac:dyDescent="0.3">
      <c r="A84" s="67"/>
      <c r="B84" s="68"/>
      <c r="C84" s="68"/>
      <c r="D84" s="68"/>
      <c r="E84" s="68"/>
      <c r="F84" s="68"/>
      <c r="G84" s="69"/>
    </row>
    <row r="85" spans="1:7" x14ac:dyDescent="0.3">
      <c r="A85" s="67"/>
      <c r="B85" s="68"/>
      <c r="C85" s="68"/>
      <c r="D85" s="68"/>
      <c r="E85" s="68"/>
      <c r="F85" s="68"/>
      <c r="G85" s="69"/>
    </row>
    <row r="86" spans="1:7" x14ac:dyDescent="0.3">
      <c r="A86" s="67"/>
      <c r="B86" s="68"/>
      <c r="C86" s="68"/>
      <c r="D86" s="68"/>
      <c r="E86" s="68"/>
      <c r="F86" s="68"/>
      <c r="G86" s="69"/>
    </row>
    <row r="87" spans="1:7" ht="15" thickBot="1" x14ac:dyDescent="0.35">
      <c r="A87" s="64"/>
      <c r="B87" s="65"/>
      <c r="C87" s="65"/>
      <c r="D87" s="65"/>
      <c r="E87" s="65"/>
      <c r="F87" s="65"/>
      <c r="G87" s="66"/>
    </row>
    <row r="88" spans="1:7" ht="15" thickBot="1" x14ac:dyDescent="0.35">
      <c r="A88" s="55" t="s">
        <v>24</v>
      </c>
      <c r="B88" s="56"/>
      <c r="C88" s="56"/>
      <c r="D88" s="57"/>
      <c r="E88" s="1" t="s">
        <v>0</v>
      </c>
      <c r="F88" s="2" t="s">
        <v>21</v>
      </c>
      <c r="G88" s="3" t="s">
        <v>26</v>
      </c>
    </row>
    <row r="89" spans="1:7" x14ac:dyDescent="0.3">
      <c r="A89" s="4" t="s">
        <v>1</v>
      </c>
      <c r="B89" s="5">
        <v>1</v>
      </c>
      <c r="C89" s="5" t="s">
        <v>2</v>
      </c>
      <c r="D89" s="26" t="s">
        <v>57</v>
      </c>
      <c r="E89" s="45">
        <v>4.8</v>
      </c>
      <c r="F89" s="46">
        <v>0.46</v>
      </c>
      <c r="G89" s="29">
        <v>30</v>
      </c>
    </row>
    <row r="90" spans="1:7" x14ac:dyDescent="0.3">
      <c r="A90" s="4" t="s">
        <v>1</v>
      </c>
      <c r="B90" s="5">
        <v>1</v>
      </c>
      <c r="C90" s="5" t="s">
        <v>2</v>
      </c>
      <c r="D90" s="11" t="s">
        <v>58</v>
      </c>
      <c r="E90" s="47">
        <v>117</v>
      </c>
      <c r="F90" s="48">
        <v>17.3</v>
      </c>
      <c r="G90" s="29">
        <v>0</v>
      </c>
    </row>
    <row r="91" spans="1:7" x14ac:dyDescent="0.3">
      <c r="A91" s="4" t="s">
        <v>1</v>
      </c>
      <c r="B91" s="5">
        <v>1</v>
      </c>
      <c r="C91" s="5" t="s">
        <v>2</v>
      </c>
      <c r="D91" s="11" t="s">
        <v>59</v>
      </c>
      <c r="E91" s="47">
        <v>16.16</v>
      </c>
      <c r="F91" s="48">
        <v>2.38</v>
      </c>
      <c r="G91" s="29">
        <v>0</v>
      </c>
    </row>
    <row r="92" spans="1:7" x14ac:dyDescent="0.3">
      <c r="A92" s="4" t="s">
        <v>1</v>
      </c>
      <c r="B92" s="5">
        <v>1</v>
      </c>
      <c r="C92" s="5" t="s">
        <v>2</v>
      </c>
      <c r="D92" s="11" t="s">
        <v>60</v>
      </c>
      <c r="E92" s="47">
        <v>64</v>
      </c>
      <c r="F92" s="48">
        <v>14.43</v>
      </c>
      <c r="G92" s="29">
        <v>0</v>
      </c>
    </row>
    <row r="93" spans="1:7" x14ac:dyDescent="0.3">
      <c r="A93" s="4" t="s">
        <v>1</v>
      </c>
      <c r="B93" s="5">
        <v>1</v>
      </c>
      <c r="C93" s="5" t="s">
        <v>4</v>
      </c>
      <c r="D93" s="11" t="s">
        <v>61</v>
      </c>
      <c r="E93" s="49">
        <v>45</v>
      </c>
      <c r="F93" s="50">
        <v>32.049999999999997</v>
      </c>
      <c r="G93" s="29">
        <v>0</v>
      </c>
    </row>
    <row r="94" spans="1:7" ht="15" thickBot="1" x14ac:dyDescent="0.35">
      <c r="A94" s="9" t="s">
        <v>7</v>
      </c>
      <c r="B94" s="10">
        <v>1</v>
      </c>
      <c r="C94" s="10" t="s">
        <v>2</v>
      </c>
      <c r="D94" s="23" t="s">
        <v>62</v>
      </c>
      <c r="E94" s="51">
        <v>2.5</v>
      </c>
      <c r="F94" s="52">
        <v>0.18</v>
      </c>
      <c r="G94" s="30">
        <v>20</v>
      </c>
    </row>
    <row r="95" spans="1:7" ht="15" thickBot="1" x14ac:dyDescent="0.35">
      <c r="A95" s="11"/>
      <c r="B95" s="11"/>
      <c r="C95" s="11"/>
      <c r="D95" s="24" t="s">
        <v>3</v>
      </c>
      <c r="E95" s="31">
        <f>SUM(E89:E94)</f>
        <v>249.46</v>
      </c>
      <c r="F95" s="14">
        <f>SUM(F89:F94)</f>
        <v>66.800000000000011</v>
      </c>
      <c r="G95" s="32">
        <f>(G89+G90+G91+G92+G93+G94)/6</f>
        <v>8.3333333333333339</v>
      </c>
    </row>
    <row r="96" spans="1:7" x14ac:dyDescent="0.3">
      <c r="A96" s="11"/>
      <c r="B96" s="11"/>
      <c r="C96" s="11"/>
      <c r="D96" s="11"/>
      <c r="E96" s="11"/>
      <c r="F96" s="11"/>
      <c r="G96" s="11"/>
    </row>
    <row r="97" spans="1:7" ht="15" thickBot="1" x14ac:dyDescent="0.35">
      <c r="A97" s="33"/>
      <c r="B97" s="33"/>
      <c r="C97" s="33"/>
      <c r="D97" s="33"/>
      <c r="E97" s="33"/>
      <c r="F97" s="33"/>
      <c r="G97" s="33"/>
    </row>
    <row r="98" spans="1:7" ht="15" thickBot="1" x14ac:dyDescent="0.35">
      <c r="A98" s="58" t="s">
        <v>42</v>
      </c>
      <c r="B98" s="59"/>
      <c r="C98" s="59"/>
      <c r="D98" s="59"/>
      <c r="E98" s="59"/>
      <c r="F98" s="59"/>
      <c r="G98" s="60"/>
    </row>
    <row r="99" spans="1:7" ht="15" thickBot="1" x14ac:dyDescent="0.35">
      <c r="A99" s="70" t="s">
        <v>43</v>
      </c>
      <c r="B99" s="71"/>
      <c r="C99" s="71"/>
      <c r="D99" s="71"/>
      <c r="E99" s="71"/>
      <c r="F99" s="71"/>
      <c r="G99" s="72"/>
    </row>
    <row r="100" spans="1:7" ht="15" thickBot="1" x14ac:dyDescent="0.35">
      <c r="A100" s="55" t="s">
        <v>24</v>
      </c>
      <c r="B100" s="56"/>
      <c r="C100" s="56"/>
      <c r="D100" s="57"/>
      <c r="E100" s="1" t="s">
        <v>0</v>
      </c>
      <c r="F100" s="2" t="s">
        <v>21</v>
      </c>
      <c r="G100" s="3" t="s">
        <v>26</v>
      </c>
    </row>
    <row r="101" spans="1:7" x14ac:dyDescent="0.3">
      <c r="A101" s="34" t="s">
        <v>9</v>
      </c>
      <c r="B101" s="35">
        <v>1</v>
      </c>
      <c r="C101" s="35" t="s">
        <v>2</v>
      </c>
      <c r="D101" s="36" t="s">
        <v>63</v>
      </c>
      <c r="E101" s="27">
        <v>24.07</v>
      </c>
      <c r="F101" s="28">
        <v>6.69</v>
      </c>
      <c r="G101" s="28">
        <v>0</v>
      </c>
    </row>
    <row r="102" spans="1:7" ht="15" thickBot="1" x14ac:dyDescent="0.35">
      <c r="A102" s="9" t="s">
        <v>8</v>
      </c>
      <c r="B102" s="10">
        <v>1</v>
      </c>
      <c r="C102" s="10" t="s">
        <v>2</v>
      </c>
      <c r="D102" s="6" t="s">
        <v>64</v>
      </c>
      <c r="E102" s="37">
        <v>10.8</v>
      </c>
      <c r="F102" s="38">
        <v>3.59</v>
      </c>
      <c r="G102" s="39">
        <v>0</v>
      </c>
    </row>
    <row r="103" spans="1:7" ht="15" thickBot="1" x14ac:dyDescent="0.35">
      <c r="A103" s="11"/>
      <c r="B103" s="11"/>
      <c r="C103" s="11"/>
      <c r="D103" s="12" t="s">
        <v>3</v>
      </c>
      <c r="E103" s="13">
        <f>SUM(E101:E102)</f>
        <v>34.870000000000005</v>
      </c>
      <c r="F103" s="14">
        <f>SUM(F101:F102)</f>
        <v>10.280000000000001</v>
      </c>
      <c r="G103" s="20">
        <f>(G101+G102)/2</f>
        <v>0</v>
      </c>
    </row>
    <row r="104" spans="1:7" x14ac:dyDescent="0.3">
      <c r="A104" s="4"/>
      <c r="B104" s="5"/>
      <c r="C104" s="5"/>
      <c r="D104" s="11"/>
      <c r="E104" s="5"/>
      <c r="F104" s="5"/>
      <c r="G104" s="5"/>
    </row>
    <row r="105" spans="1:7" ht="15" thickBot="1" x14ac:dyDescent="0.35">
      <c r="A105" s="40"/>
      <c r="B105" s="40"/>
      <c r="C105" s="40"/>
      <c r="D105" s="40"/>
      <c r="E105" s="40"/>
      <c r="F105" s="40"/>
      <c r="G105" s="40"/>
    </row>
    <row r="106" spans="1:7" ht="15" thickBot="1" x14ac:dyDescent="0.35">
      <c r="A106" s="58" t="s">
        <v>44</v>
      </c>
      <c r="B106" s="59"/>
      <c r="C106" s="59"/>
      <c r="D106" s="59"/>
      <c r="E106" s="59"/>
      <c r="F106" s="59"/>
      <c r="G106" s="60"/>
    </row>
    <row r="107" spans="1:7" x14ac:dyDescent="0.3">
      <c r="A107" s="61" t="s">
        <v>45</v>
      </c>
      <c r="B107" s="62"/>
      <c r="C107" s="62"/>
      <c r="D107" s="62"/>
      <c r="E107" s="62"/>
      <c r="F107" s="62"/>
      <c r="G107" s="63"/>
    </row>
    <row r="108" spans="1:7" ht="15" thickBot="1" x14ac:dyDescent="0.35">
      <c r="A108" s="64"/>
      <c r="B108" s="65"/>
      <c r="C108" s="65"/>
      <c r="D108" s="65"/>
      <c r="E108" s="65"/>
      <c r="F108" s="65"/>
      <c r="G108" s="66"/>
    </row>
    <row r="109" spans="1:7" ht="15" thickBot="1" x14ac:dyDescent="0.35">
      <c r="A109" s="55" t="s">
        <v>24</v>
      </c>
      <c r="B109" s="56"/>
      <c r="C109" s="56"/>
      <c r="D109" s="57"/>
      <c r="E109" s="1" t="s">
        <v>0</v>
      </c>
      <c r="F109" s="2" t="s">
        <v>21</v>
      </c>
      <c r="G109" s="3" t="s">
        <v>26</v>
      </c>
    </row>
    <row r="110" spans="1:7" ht="15" thickBot="1" x14ac:dyDescent="0.35">
      <c r="A110" s="24" t="s">
        <v>10</v>
      </c>
      <c r="B110" s="13">
        <v>1</v>
      </c>
      <c r="C110" s="13" t="s">
        <v>2</v>
      </c>
      <c r="D110" s="36" t="s">
        <v>65</v>
      </c>
      <c r="E110" s="41">
        <v>140</v>
      </c>
      <c r="F110" s="21">
        <v>20.66</v>
      </c>
      <c r="G110" s="42">
        <v>0</v>
      </c>
    </row>
    <row r="111" spans="1:7" ht="15" thickBot="1" x14ac:dyDescent="0.35">
      <c r="A111" s="11"/>
      <c r="B111" s="11"/>
      <c r="C111" s="11"/>
      <c r="D111" s="12" t="s">
        <v>3</v>
      </c>
      <c r="E111" s="13">
        <f>SUM(E110:E110)</f>
        <v>140</v>
      </c>
      <c r="F111" s="14">
        <f>SUM(F110:F110)</f>
        <v>20.66</v>
      </c>
      <c r="G111" s="20">
        <v>0</v>
      </c>
    </row>
    <row r="112" spans="1:7" x14ac:dyDescent="0.3">
      <c r="A112" s="11"/>
      <c r="B112" s="11"/>
      <c r="C112" s="11"/>
      <c r="D112" s="11"/>
      <c r="E112" s="5"/>
      <c r="F112" s="5"/>
      <c r="G112" s="5"/>
    </row>
    <row r="113" spans="1:7" ht="15" thickBot="1" x14ac:dyDescent="0.35">
      <c r="A113" s="15"/>
      <c r="B113" s="15"/>
      <c r="C113" s="15"/>
      <c r="D113" s="15"/>
      <c r="E113" s="15"/>
      <c r="F113" s="15"/>
      <c r="G113" s="15"/>
    </row>
    <row r="114" spans="1:7" ht="15" thickBot="1" x14ac:dyDescent="0.35">
      <c r="A114" s="58" t="s">
        <v>46</v>
      </c>
      <c r="B114" s="59"/>
      <c r="C114" s="59"/>
      <c r="D114" s="59"/>
      <c r="E114" s="59"/>
      <c r="F114" s="59"/>
      <c r="G114" s="60"/>
    </row>
    <row r="115" spans="1:7" ht="13.8" customHeight="1" x14ac:dyDescent="0.3">
      <c r="A115" s="61" t="s">
        <v>47</v>
      </c>
      <c r="B115" s="62"/>
      <c r="C115" s="62"/>
      <c r="D115" s="62"/>
      <c r="E115" s="62"/>
      <c r="F115" s="62"/>
      <c r="G115" s="63"/>
    </row>
    <row r="116" spans="1:7" ht="15" thickBot="1" x14ac:dyDescent="0.35">
      <c r="A116" s="64"/>
      <c r="B116" s="65"/>
      <c r="C116" s="65"/>
      <c r="D116" s="65"/>
      <c r="E116" s="65"/>
      <c r="F116" s="65"/>
      <c r="G116" s="66"/>
    </row>
    <row r="117" spans="1:7" ht="15" thickBot="1" x14ac:dyDescent="0.35">
      <c r="A117" s="55" t="s">
        <v>24</v>
      </c>
      <c r="B117" s="56"/>
      <c r="C117" s="56"/>
      <c r="D117" s="57"/>
      <c r="E117" s="1" t="s">
        <v>0</v>
      </c>
      <c r="F117" s="2" t="s">
        <v>21</v>
      </c>
      <c r="G117" s="3" t="s">
        <v>26</v>
      </c>
    </row>
    <row r="118" spans="1:7" x14ac:dyDescent="0.3">
      <c r="A118" s="34" t="s">
        <v>5</v>
      </c>
      <c r="B118" s="5">
        <v>1</v>
      </c>
      <c r="C118" s="5" t="s">
        <v>2</v>
      </c>
      <c r="D118" s="6" t="s">
        <v>66</v>
      </c>
      <c r="E118" s="8">
        <v>68.72</v>
      </c>
      <c r="F118" s="7">
        <v>3.93</v>
      </c>
      <c r="G118" s="8">
        <v>0</v>
      </c>
    </row>
    <row r="119" spans="1:7" ht="15" thickBot="1" x14ac:dyDescent="0.35">
      <c r="A119" s="23" t="s">
        <v>6</v>
      </c>
      <c r="B119" s="10">
        <v>1</v>
      </c>
      <c r="C119" s="10" t="s">
        <v>2</v>
      </c>
      <c r="D119" s="23" t="s">
        <v>67</v>
      </c>
      <c r="E119" s="8">
        <v>19.079999999999998</v>
      </c>
      <c r="F119" s="7">
        <v>1.07</v>
      </c>
      <c r="G119" s="8">
        <v>0</v>
      </c>
    </row>
    <row r="120" spans="1:7" ht="15" thickBot="1" x14ac:dyDescent="0.35">
      <c r="A120" s="11"/>
      <c r="B120" s="11"/>
      <c r="C120" s="11"/>
      <c r="D120" s="19" t="s">
        <v>3</v>
      </c>
      <c r="E120" s="14">
        <f>SUM(E118:E119)</f>
        <v>87.8</v>
      </c>
      <c r="F120" s="31">
        <f>SUM(F118:F119)</f>
        <v>5</v>
      </c>
      <c r="G120" s="14">
        <f>SUM(G118:G119)</f>
        <v>0</v>
      </c>
    </row>
    <row r="121" spans="1:7" x14ac:dyDescent="0.3">
      <c r="A121" s="11"/>
      <c r="B121" s="11"/>
      <c r="C121" s="11"/>
      <c r="D121" s="11"/>
      <c r="E121" s="11"/>
      <c r="F121" s="11"/>
      <c r="G121" s="11"/>
    </row>
    <row r="122" spans="1:7" x14ac:dyDescent="0.3">
      <c r="A122" s="15"/>
      <c r="B122" s="15"/>
      <c r="C122" s="15"/>
      <c r="D122" s="15"/>
      <c r="E122" s="15"/>
      <c r="F122" s="15"/>
      <c r="G122" s="15"/>
    </row>
    <row r="123" spans="1:7" x14ac:dyDescent="0.3">
      <c r="A123" s="15"/>
      <c r="B123" s="15"/>
      <c r="C123" s="15"/>
      <c r="D123" s="15"/>
      <c r="E123" s="15"/>
      <c r="F123" s="15"/>
      <c r="G123" s="15"/>
    </row>
    <row r="124" spans="1:7" x14ac:dyDescent="0.3">
      <c r="A124" s="43"/>
      <c r="B124" s="73" t="s">
        <v>27</v>
      </c>
      <c r="C124" s="74"/>
      <c r="D124" s="74"/>
      <c r="E124" s="74"/>
    </row>
    <row r="128" spans="1:7" ht="14.4" customHeight="1" x14ac:dyDescent="0.3">
      <c r="A128" s="75" t="s">
        <v>28</v>
      </c>
      <c r="B128" s="75"/>
      <c r="C128" s="75"/>
      <c r="D128" s="75"/>
      <c r="E128" s="75"/>
      <c r="F128" s="75"/>
    </row>
    <row r="129" spans="1:6" ht="18" customHeight="1" x14ac:dyDescent="0.3">
      <c r="A129" s="75"/>
      <c r="B129" s="75"/>
      <c r="C129" s="75"/>
      <c r="D129" s="75"/>
      <c r="E129" s="75"/>
      <c r="F129" s="75"/>
    </row>
    <row r="130" spans="1:6" ht="16.8" customHeight="1" x14ac:dyDescent="0.3">
      <c r="A130" s="75"/>
      <c r="B130" s="75"/>
      <c r="C130" s="75"/>
      <c r="D130" s="75"/>
      <c r="E130" s="75"/>
      <c r="F130" s="75"/>
    </row>
    <row r="131" spans="1:6" ht="14.4" customHeight="1" x14ac:dyDescent="0.3">
      <c r="A131" s="75"/>
      <c r="B131" s="75"/>
      <c r="C131" s="75"/>
      <c r="D131" s="75"/>
      <c r="E131" s="75"/>
      <c r="F131" s="75"/>
    </row>
    <row r="132" spans="1:6" ht="14.4" customHeight="1" x14ac:dyDescent="0.3">
      <c r="A132" s="54"/>
      <c r="B132" s="54"/>
      <c r="C132" s="54"/>
      <c r="D132" s="54"/>
      <c r="E132" s="54"/>
      <c r="F132" s="54"/>
    </row>
    <row r="133" spans="1:6" ht="16.2" customHeight="1" x14ac:dyDescent="0.3">
      <c r="A133" s="75" t="s">
        <v>29</v>
      </c>
      <c r="B133" s="75"/>
      <c r="C133" s="75"/>
      <c r="D133" s="75"/>
      <c r="E133" s="75"/>
      <c r="F133" s="75"/>
    </row>
    <row r="134" spans="1:6" ht="16.2" customHeight="1" x14ac:dyDescent="0.3">
      <c r="A134" s="75"/>
      <c r="B134" s="75"/>
      <c r="C134" s="75"/>
      <c r="D134" s="75"/>
      <c r="E134" s="75"/>
      <c r="F134" s="75"/>
    </row>
    <row r="135" spans="1:6" x14ac:dyDescent="0.3">
      <c r="A135" s="75"/>
      <c r="B135" s="75"/>
      <c r="C135" s="75"/>
      <c r="D135" s="75"/>
      <c r="E135" s="75"/>
      <c r="F135" s="75"/>
    </row>
    <row r="136" spans="1:6" x14ac:dyDescent="0.3">
      <c r="A136" s="54"/>
      <c r="B136" s="54"/>
      <c r="C136" s="54"/>
      <c r="D136" s="54"/>
      <c r="E136" s="54"/>
      <c r="F136" s="54"/>
    </row>
    <row r="137" spans="1:6" x14ac:dyDescent="0.3">
      <c r="A137" s="75" t="s">
        <v>30</v>
      </c>
      <c r="B137" s="75"/>
      <c r="C137" s="75"/>
      <c r="D137" s="75"/>
      <c r="E137" s="75"/>
      <c r="F137" s="75"/>
    </row>
  </sheetData>
  <mergeCells count="31">
    <mergeCell ref="A128:F131"/>
    <mergeCell ref="A133:F135"/>
    <mergeCell ref="A137:F137"/>
    <mergeCell ref="A117:D117"/>
    <mergeCell ref="A115:G116"/>
    <mergeCell ref="A114:G114"/>
    <mergeCell ref="B124:E124"/>
    <mergeCell ref="A109:D109"/>
    <mergeCell ref="A107:G108"/>
    <mergeCell ref="A106:G106"/>
    <mergeCell ref="A100:D100"/>
    <mergeCell ref="A98:G98"/>
    <mergeCell ref="A99:G99"/>
    <mergeCell ref="A61:D61"/>
    <mergeCell ref="A70:G70"/>
    <mergeCell ref="A71:G72"/>
    <mergeCell ref="A73:D73"/>
    <mergeCell ref="A88:D88"/>
    <mergeCell ref="A83:G87"/>
    <mergeCell ref="A82:G82"/>
    <mergeCell ref="A48:D48"/>
    <mergeCell ref="A45:G45"/>
    <mergeCell ref="A57:G57"/>
    <mergeCell ref="A58:G60"/>
    <mergeCell ref="A46:G47"/>
    <mergeCell ref="A29:D29"/>
    <mergeCell ref="A40:D40"/>
    <mergeCell ref="A37:G37"/>
    <mergeCell ref="A38:G39"/>
    <mergeCell ref="A23:G23"/>
    <mergeCell ref="A24:G2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Romero</dc:creator>
  <cp:lastModifiedBy>David</cp:lastModifiedBy>
  <dcterms:created xsi:type="dcterms:W3CDTF">2020-07-14T12:38:58Z</dcterms:created>
  <dcterms:modified xsi:type="dcterms:W3CDTF">2022-12-22T07:19:19Z</dcterms:modified>
</cp:coreProperties>
</file>